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012bc8ac978104/Desktop/Woodham TCG/"/>
    </mc:Choice>
  </mc:AlternateContent>
  <xr:revisionPtr revIDLastSave="189" documentId="8_{34A2B1E2-8113-45F7-9DF7-4DF5B9F884BE}" xr6:coauthVersionLast="47" xr6:coauthVersionMax="47" xr10:uidLastSave="{1595CEB5-1881-4077-BEC7-52DAD6749E7E}"/>
  <bookViews>
    <workbookView xWindow="-120" yWindow="-120" windowWidth="29040" windowHeight="15720" xr2:uid="{63708FF6-4D5A-4FF1-9183-B987C37CE372}"/>
  </bookViews>
  <sheets>
    <sheet name="Summary" sheetId="1" r:id="rId1"/>
    <sheet name="January" sheetId="2" r:id="rId2"/>
    <sheet name="February" sheetId="3" r:id="rId3"/>
    <sheet name="March" sheetId="4" r:id="rId4"/>
    <sheet name="April" sheetId="5" r:id="rId5"/>
    <sheet name="May" sheetId="6" r:id="rId6"/>
    <sheet name="June" sheetId="7" r:id="rId7"/>
    <sheet name="July" sheetId="8" r:id="rId8"/>
    <sheet name="August" sheetId="9" r:id="rId9"/>
    <sheet name="September" sheetId="10" r:id="rId10"/>
    <sheet name="October" sheetId="11" r:id="rId11"/>
    <sheet name="November" sheetId="12" r:id="rId12"/>
    <sheet name="December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1" l="1"/>
  <c r="B1" i="1"/>
  <c r="J5" i="13"/>
  <c r="I5" i="13"/>
  <c r="D5" i="13"/>
  <c r="C5" i="13"/>
  <c r="J5" i="12"/>
  <c r="I5" i="12"/>
  <c r="D5" i="12"/>
  <c r="C5" i="12"/>
  <c r="J5" i="11"/>
  <c r="I5" i="11"/>
  <c r="D5" i="11"/>
  <c r="C5" i="11"/>
  <c r="J5" i="10"/>
  <c r="I5" i="10"/>
  <c r="D5" i="10"/>
  <c r="C5" i="10"/>
  <c r="J5" i="9"/>
  <c r="I5" i="9"/>
  <c r="D5" i="9"/>
  <c r="C5" i="9"/>
  <c r="J5" i="8"/>
  <c r="I5" i="8"/>
  <c r="D5" i="8"/>
  <c r="C5" i="8"/>
  <c r="J5" i="7"/>
  <c r="I5" i="7"/>
  <c r="D5" i="7"/>
  <c r="C5" i="7"/>
  <c r="J5" i="6"/>
  <c r="I5" i="6"/>
  <c r="D5" i="6"/>
  <c r="C5" i="6"/>
  <c r="J5" i="5"/>
  <c r="I5" i="5"/>
  <c r="D5" i="5"/>
  <c r="C5" i="5"/>
  <c r="J5" i="4"/>
  <c r="I5" i="4"/>
  <c r="D5" i="4"/>
  <c r="C5" i="4"/>
  <c r="J5" i="3"/>
  <c r="I5" i="3"/>
  <c r="D5" i="3"/>
  <c r="C5" i="3"/>
  <c r="D5" i="2"/>
  <c r="C5" i="2"/>
  <c r="J5" i="2"/>
  <c r="I5" i="2"/>
  <c r="B2" i="1" l="1"/>
  <c r="H2" i="2"/>
  <c r="B2" i="3" s="1"/>
  <c r="H2" i="3" s="1"/>
  <c r="E1" i="2"/>
  <c r="E2" i="2" s="1"/>
  <c r="E3" i="2" l="1"/>
  <c r="H3" i="2"/>
  <c r="B3" i="3" s="1"/>
  <c r="E1" i="3" s="1"/>
  <c r="B2" i="4"/>
  <c r="H2" i="4" s="1"/>
  <c r="L1" i="2" l="1"/>
  <c r="E2" i="3"/>
  <c r="H3" i="3"/>
  <c r="B2" i="5"/>
  <c r="H2" i="5" s="1"/>
  <c r="E3" i="3" l="1"/>
  <c r="L1" i="3" s="1"/>
  <c r="B2" i="6"/>
  <c r="H2" i="6" s="1"/>
  <c r="B3" i="4"/>
  <c r="E1" i="4" s="1"/>
  <c r="E2" i="4" l="1"/>
  <c r="H3" i="4"/>
  <c r="B2" i="7"/>
  <c r="H2" i="7" s="1"/>
  <c r="E3" i="4" l="1"/>
  <c r="L1" i="4" s="1"/>
  <c r="B2" i="8"/>
  <c r="H2" i="8" s="1"/>
  <c r="B3" i="5"/>
  <c r="E1" i="5" l="1"/>
  <c r="B2" i="9"/>
  <c r="H2" i="9" s="1"/>
  <c r="E2" i="5" l="1"/>
  <c r="H3" i="5"/>
  <c r="B3" i="6" s="1"/>
  <c r="E3" i="5" l="1"/>
  <c r="L1" i="5" s="1"/>
  <c r="E1" i="6"/>
  <c r="B2" i="10"/>
  <c r="H2" i="10" s="1"/>
  <c r="H3" i="6" l="1"/>
  <c r="E2" i="6"/>
  <c r="B2" i="11"/>
  <c r="H2" i="11" s="1"/>
  <c r="E3" i="6" l="1"/>
  <c r="L1" i="6" s="1"/>
  <c r="B3" i="7"/>
  <c r="E1" i="7" s="1"/>
  <c r="B2" i="12"/>
  <c r="H2" i="12" s="1"/>
  <c r="E2" i="7" l="1"/>
  <c r="H3" i="7"/>
  <c r="B3" i="8" s="1"/>
  <c r="E1" i="8" s="1"/>
  <c r="B2" i="13"/>
  <c r="H2" i="13" s="1"/>
  <c r="E3" i="7" l="1"/>
  <c r="L1" i="7" s="1"/>
  <c r="E2" i="8"/>
  <c r="E3" i="8" s="1"/>
  <c r="H3" i="8"/>
  <c r="B3" i="9" s="1"/>
  <c r="E1" i="9" s="1"/>
  <c r="E2" i="9" l="1"/>
  <c r="E3" i="9" s="1"/>
  <c r="H3" i="9"/>
  <c r="L1" i="8"/>
  <c r="L1" i="9" l="1"/>
  <c r="B3" i="10"/>
  <c r="E1" i="10" s="1"/>
  <c r="E2" i="10" l="1"/>
  <c r="H3" i="10"/>
  <c r="B3" i="11" s="1"/>
  <c r="E1" i="11" s="1"/>
  <c r="E3" i="10" l="1"/>
  <c r="L1" i="10" s="1"/>
  <c r="E2" i="11"/>
  <c r="E3" i="11" s="1"/>
  <c r="H3" i="11"/>
  <c r="B3" i="12" s="1"/>
  <c r="E1" i="12" s="1"/>
  <c r="L1" i="11" l="1"/>
  <c r="E2" i="12"/>
  <c r="H3" i="12"/>
  <c r="B3" i="13" s="1"/>
  <c r="E1" i="13" s="1"/>
  <c r="E2" i="13" s="1"/>
  <c r="E3" i="12" l="1"/>
  <c r="L1" i="12" s="1"/>
  <c r="B3" i="1"/>
  <c r="B4" i="1" s="1"/>
  <c r="E3" i="13"/>
  <c r="H3" i="13"/>
  <c r="B6" i="1" l="1"/>
  <c r="L1" i="13"/>
</calcChain>
</file>

<file path=xl/sharedStrings.xml><?xml version="1.0" encoding="utf-8"?>
<sst xmlns="http://schemas.openxmlformats.org/spreadsheetml/2006/main" count="263" uniqueCount="36">
  <si>
    <t>Total Cost</t>
  </si>
  <si>
    <t>Purchases</t>
  </si>
  <si>
    <t>Date</t>
  </si>
  <si>
    <t>Description</t>
  </si>
  <si>
    <t>Cost</t>
  </si>
  <si>
    <t>Quantity</t>
  </si>
  <si>
    <t>Total Cards</t>
  </si>
  <si>
    <t>Cost per Card</t>
  </si>
  <si>
    <t>Beginning of Month</t>
  </si>
  <si>
    <t>Sales</t>
  </si>
  <si>
    <t>Revenue</t>
  </si>
  <si>
    <t>End of Month</t>
  </si>
  <si>
    <t>Total CoGS</t>
  </si>
  <si>
    <t>Remaining Inventory</t>
  </si>
  <si>
    <t>Proof</t>
  </si>
  <si>
    <t>Beginning Inventory</t>
  </si>
  <si>
    <t>Total Purchases</t>
  </si>
  <si>
    <t>Cost of Goods Sold</t>
  </si>
  <si>
    <t>Ending Inventory</t>
  </si>
  <si>
    <t>How to Use</t>
  </si>
  <si>
    <t>Tips</t>
  </si>
  <si>
    <t>1. Before starting save a blank, original copy of this spreadsheet to reference if anything goes wrong.</t>
  </si>
  <si>
    <t>2. Include the month you are working on in the name of your first working copy. For example, CoGS Jan.26.</t>
  </si>
  <si>
    <t>3. Before starting the next month create a copy of the prior month to use as the new working copy and update the name. This allows you to go back to a clean copy if a formula breaks or something else goes wrong and gives you a historical record to refer to as needed.</t>
  </si>
  <si>
    <t>1. Clear out the highlighted sample data on the January tab.</t>
  </si>
  <si>
    <t xml:space="preserve">2. Select the tab for the month you start your business. </t>
  </si>
  <si>
    <t>3. Add the details for your first purchase in the "Purchases"  section.</t>
  </si>
  <si>
    <t>4. Continue adding purchases as needed throughout the month.</t>
  </si>
  <si>
    <t>5. Sales can be recorded on a daily or monthly basis in the "Sales" section.</t>
  </si>
  <si>
    <t>6. At the end of the month make sure all purchases and sales have been entered.</t>
  </si>
  <si>
    <t xml:space="preserve">7. Check the "Proof" amount in cell L1 and make sure it is zero. If it is not a formula has been changed and needs to be reset. </t>
  </si>
  <si>
    <t>8. Your monthly CoGS amount is in cell E2 and your ending inventory should be equal to the amount in cell E3.</t>
  </si>
  <si>
    <t>TCG Player</t>
  </si>
  <si>
    <t>Set of 500 Pokemon cards</t>
  </si>
  <si>
    <t>Set of 1,000 Pokemon cards</t>
  </si>
  <si>
    <t>4. Similarly at the beginning of each year make a clean copy for the new year adding your ending December quanity and total cost amounts to the January Beginning of Month section.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</si>
</sst>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1" xfId="0" applyBorder="1"/>
    <xf numFmtId="43" fontId="0" fillId="0" borderId="1" xfId="1" applyFont="1" applyBorder="1"/>
    <xf numFmtId="0" fontId="0" fillId="0" borderId="2" xfId="0" applyBorder="1"/>
    <xf numFmtId="14" fontId="0" fillId="0" borderId="0" xfId="0" applyNumberFormat="1"/>
    <xf numFmtId="0" fontId="2" fillId="2" borderId="2" xfId="0" applyFont="1" applyFill="1" applyBorder="1"/>
    <xf numFmtId="0" fontId="0" fillId="0" borderId="0" xfId="0" applyAlignment="1">
      <alignment wrapText="1"/>
    </xf>
    <xf numFmtId="14" fontId="0" fillId="3" borderId="0" xfId="0" applyNumberFormat="1" applyFill="1"/>
    <xf numFmtId="0" fontId="0" fillId="3" borderId="0" xfId="0" applyFill="1"/>
    <xf numFmtId="43" fontId="0" fillId="3" borderId="0" xfId="1" applyFont="1" applyFill="1"/>
    <xf numFmtId="170" fontId="0" fillId="0" borderId="1" xfId="1" applyNumberFormat="1" applyFont="1" applyBorder="1"/>
    <xf numFmtId="170" fontId="0" fillId="0" borderId="0" xfId="1" applyNumberFormat="1" applyFont="1"/>
    <xf numFmtId="170" fontId="0" fillId="3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68B5-82F4-4DD1-81CD-F2289402E78A}">
  <dimension ref="A1:F15"/>
  <sheetViews>
    <sheetView tabSelected="1" workbookViewId="0">
      <selection activeCell="D20" sqref="D20"/>
    </sheetView>
  </sheetViews>
  <sheetFormatPr defaultRowHeight="15" x14ac:dyDescent="0.25"/>
  <cols>
    <col min="1" max="1" width="18.42578125" bestFit="1" customWidth="1"/>
    <col min="2" max="2" width="9.5703125" bestFit="1" customWidth="1"/>
    <col min="4" max="4" width="112.28515625" bestFit="1" customWidth="1"/>
  </cols>
  <sheetData>
    <row r="1" spans="1:6" x14ac:dyDescent="0.25">
      <c r="A1" s="3" t="s">
        <v>15</v>
      </c>
      <c r="B1" s="4">
        <f>January!B3</f>
        <v>0</v>
      </c>
      <c r="D1" s="7" t="s">
        <v>19</v>
      </c>
    </row>
    <row r="2" spans="1:6" x14ac:dyDescent="0.25">
      <c r="A2" s="3" t="s">
        <v>16</v>
      </c>
      <c r="B2" s="4">
        <f>January!J5+February!J5+March!J5+April!J5+May!J5+June!J5+July!J5+August!J5+September!J5+October!J5+November!J5+December!J5</f>
        <v>30</v>
      </c>
      <c r="D2" t="s">
        <v>24</v>
      </c>
    </row>
    <row r="3" spans="1:6" x14ac:dyDescent="0.25">
      <c r="A3" s="3" t="s">
        <v>17</v>
      </c>
      <c r="B3" s="4">
        <f>January!E2+February!E2+March!E2+April!E2+May!E2+June!E2+July!E2+August!E2+September!E2+October!E2+November!E2+December!E2</f>
        <v>1.2</v>
      </c>
      <c r="D3" t="s">
        <v>25</v>
      </c>
    </row>
    <row r="4" spans="1:6" x14ac:dyDescent="0.25">
      <c r="A4" s="3" t="s">
        <v>18</v>
      </c>
      <c r="B4" s="4">
        <f>B1+B2-B3</f>
        <v>28.8</v>
      </c>
      <c r="D4" t="s">
        <v>26</v>
      </c>
    </row>
    <row r="5" spans="1:6" x14ac:dyDescent="0.25">
      <c r="B5" s="1"/>
      <c r="D5" t="s">
        <v>27</v>
      </c>
    </row>
    <row r="6" spans="1:6" x14ac:dyDescent="0.25">
      <c r="A6" t="s">
        <v>14</v>
      </c>
      <c r="B6" s="1">
        <f>B4-December!H3</f>
        <v>0</v>
      </c>
      <c r="D6" t="s">
        <v>28</v>
      </c>
    </row>
    <row r="7" spans="1:6" x14ac:dyDescent="0.25">
      <c r="D7" t="s">
        <v>29</v>
      </c>
    </row>
    <row r="8" spans="1:6" x14ac:dyDescent="0.25">
      <c r="D8" t="s">
        <v>30</v>
      </c>
    </row>
    <row r="9" spans="1:6" x14ac:dyDescent="0.25">
      <c r="D9" t="s">
        <v>31</v>
      </c>
    </row>
    <row r="10" spans="1:6" x14ac:dyDescent="0.25">
      <c r="F10" t="str">
        <f>LEFT(D10,3)</f>
        <v/>
      </c>
    </row>
    <row r="11" spans="1:6" x14ac:dyDescent="0.25">
      <c r="D11" s="7" t="s">
        <v>20</v>
      </c>
    </row>
    <row r="12" spans="1:6" x14ac:dyDescent="0.25">
      <c r="D12" t="s">
        <v>21</v>
      </c>
    </row>
    <row r="13" spans="1:6" x14ac:dyDescent="0.25">
      <c r="D13" t="s">
        <v>22</v>
      </c>
    </row>
    <row r="14" spans="1:6" ht="45" x14ac:dyDescent="0.25">
      <c r="D14" s="8" t="s">
        <v>23</v>
      </c>
    </row>
    <row r="15" spans="1:6" ht="30" x14ac:dyDescent="0.25">
      <c r="D15" s="8" t="s">
        <v>35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B6F1-BC49-4F4F-BC64-3BF1CC3DD22C}">
  <dimension ref="A1:L31"/>
  <sheetViews>
    <sheetView workbookViewId="0">
      <selection activeCell="C7" sqref="C7:C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August!H2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August!H3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B539-6931-456B-B8D1-403091DAD01D}">
  <dimension ref="A1:L31"/>
  <sheetViews>
    <sheetView workbookViewId="0">
      <selection activeCell="C7" sqref="C7:C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September!H2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September!H3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DF7F-5ED6-4FE2-83F8-AA5770A5B228}">
  <dimension ref="A1:L31"/>
  <sheetViews>
    <sheetView workbookViewId="0">
      <selection activeCell="C7" sqref="C7:C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October!H2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October!H3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0CB8-FD7D-48FB-B0D4-3700959470DC}">
  <dimension ref="A1:L31"/>
  <sheetViews>
    <sheetView workbookViewId="0">
      <selection activeCell="I7" sqref="I7:I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November!H2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November!H3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F0D4-1062-4040-9A21-D9C9BB335E6C}">
  <dimension ref="A1:L31"/>
  <sheetViews>
    <sheetView workbookViewId="0">
      <selection activeCell="D26" sqref="D26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style="1" bestFit="1" customWidth="1"/>
    <col min="4" max="4" width="19.140625" style="1" bestFit="1" customWidth="1"/>
    <col min="5" max="5" width="8.28515625" bestFit="1" customWidth="1"/>
    <col min="7" max="7" width="11" bestFit="1" customWidth="1"/>
    <col min="8" max="8" width="25.28515625" bestFit="1" customWidth="1"/>
    <col min="9" max="9" width="9.5703125" style="1" bestFit="1" customWidth="1"/>
    <col min="10" max="10" width="8" style="1" bestFit="1" customWidth="1"/>
    <col min="11" max="11" width="10.28515625" bestFit="1" customWidth="1"/>
  </cols>
  <sheetData>
    <row r="1" spans="1:12" x14ac:dyDescent="0.25">
      <c r="A1" s="3"/>
      <c r="B1" s="3" t="s">
        <v>8</v>
      </c>
      <c r="C1"/>
      <c r="D1" s="3" t="s">
        <v>7</v>
      </c>
      <c r="E1" s="4">
        <f>IFERROR((B3+J5)/(B2+I5),0)</f>
        <v>0.02</v>
      </c>
      <c r="G1" s="3"/>
      <c r="H1" s="3" t="s">
        <v>11</v>
      </c>
      <c r="I1"/>
      <c r="J1"/>
      <c r="K1" t="s">
        <v>14</v>
      </c>
      <c r="L1" s="2">
        <f>E3-H3</f>
        <v>0</v>
      </c>
    </row>
    <row r="2" spans="1:12" x14ac:dyDescent="0.25">
      <c r="A2" s="3" t="s">
        <v>6</v>
      </c>
      <c r="B2" s="12">
        <v>0</v>
      </c>
      <c r="D2" s="3" t="s">
        <v>12</v>
      </c>
      <c r="E2" s="4">
        <f>E1*C5</f>
        <v>1.2</v>
      </c>
      <c r="G2" s="3" t="s">
        <v>6</v>
      </c>
      <c r="H2" s="12">
        <f>B2+I5-C5</f>
        <v>1440</v>
      </c>
      <c r="I2"/>
      <c r="J2"/>
    </row>
    <row r="3" spans="1:12" x14ac:dyDescent="0.25">
      <c r="A3" s="3" t="s">
        <v>0</v>
      </c>
      <c r="B3" s="4">
        <v>0</v>
      </c>
      <c r="D3" s="3" t="s">
        <v>13</v>
      </c>
      <c r="E3" s="4">
        <f>B3+J5-E2</f>
        <v>28.8</v>
      </c>
      <c r="G3" s="3" t="s">
        <v>0</v>
      </c>
      <c r="H3" s="4">
        <f>H2*E1</f>
        <v>28.8</v>
      </c>
      <c r="I3"/>
      <c r="J3"/>
    </row>
    <row r="4" spans="1:12" x14ac:dyDescent="0.25">
      <c r="C4"/>
      <c r="D4"/>
      <c r="I4"/>
      <c r="J4"/>
    </row>
    <row r="5" spans="1:12" x14ac:dyDescent="0.25">
      <c r="A5" t="s">
        <v>9</v>
      </c>
      <c r="C5" s="13">
        <f>SUM(C7:C999)</f>
        <v>60</v>
      </c>
      <c r="D5" s="1">
        <f>SUM(D7:D999)</f>
        <v>12</v>
      </c>
      <c r="G5" t="s">
        <v>1</v>
      </c>
      <c r="I5" s="13">
        <f>SUM(I7:I999)</f>
        <v>1500</v>
      </c>
      <c r="J5" s="1">
        <f>SUM(J7:J999)</f>
        <v>30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9">
        <v>46025</v>
      </c>
      <c r="B7" s="10" t="s">
        <v>32</v>
      </c>
      <c r="C7" s="14">
        <v>10</v>
      </c>
      <c r="D7" s="11">
        <v>2</v>
      </c>
      <c r="G7" s="9">
        <v>46023</v>
      </c>
      <c r="H7" s="10" t="s">
        <v>33</v>
      </c>
      <c r="I7" s="14">
        <v>500</v>
      </c>
      <c r="J7" s="11">
        <v>10</v>
      </c>
    </row>
    <row r="8" spans="1:12" x14ac:dyDescent="0.25">
      <c r="A8" s="9">
        <v>46026</v>
      </c>
      <c r="B8" s="10" t="s">
        <v>32</v>
      </c>
      <c r="C8" s="14">
        <v>50</v>
      </c>
      <c r="D8" s="11">
        <v>10</v>
      </c>
      <c r="G8" s="9">
        <v>46050</v>
      </c>
      <c r="H8" s="10" t="s">
        <v>34</v>
      </c>
      <c r="I8" s="14">
        <v>1000</v>
      </c>
      <c r="J8" s="11">
        <v>20</v>
      </c>
    </row>
    <row r="9" spans="1:12" x14ac:dyDescent="0.25">
      <c r="A9" s="6"/>
      <c r="C9" s="13"/>
      <c r="G9" s="6"/>
      <c r="I9" s="13"/>
    </row>
    <row r="10" spans="1:12" x14ac:dyDescent="0.25">
      <c r="A10" s="6"/>
      <c r="C10" s="13"/>
      <c r="G10" s="6"/>
      <c r="I10" s="13"/>
    </row>
    <row r="11" spans="1:12" x14ac:dyDescent="0.25">
      <c r="A11" s="6"/>
      <c r="C11" s="13"/>
      <c r="G11" s="6"/>
      <c r="I11" s="13"/>
    </row>
    <row r="12" spans="1:12" x14ac:dyDescent="0.25">
      <c r="A12" s="6"/>
      <c r="C12" s="13"/>
      <c r="G12" s="6"/>
      <c r="I12" s="13"/>
    </row>
    <row r="13" spans="1:12" x14ac:dyDescent="0.25">
      <c r="A13" s="6"/>
      <c r="C13" s="13"/>
      <c r="G13" s="6"/>
      <c r="I13" s="13"/>
    </row>
    <row r="14" spans="1:12" x14ac:dyDescent="0.25">
      <c r="A14" s="6"/>
      <c r="C14" s="13"/>
      <c r="G14" s="6"/>
      <c r="I14" s="13"/>
    </row>
    <row r="15" spans="1:12" x14ac:dyDescent="0.25">
      <c r="A15" s="6"/>
      <c r="C15" s="13"/>
      <c r="G15" s="6"/>
      <c r="I15" s="13"/>
    </row>
    <row r="16" spans="1:12" x14ac:dyDescent="0.25">
      <c r="A16" s="6"/>
      <c r="C16" s="13"/>
      <c r="G16" s="6"/>
      <c r="I16" s="13"/>
    </row>
    <row r="17" spans="1:9" x14ac:dyDescent="0.25">
      <c r="A17" s="6"/>
      <c r="C17" s="13"/>
      <c r="G17" s="6"/>
      <c r="I17" s="13"/>
    </row>
    <row r="18" spans="1:9" x14ac:dyDescent="0.25">
      <c r="A18" s="6"/>
      <c r="C18" s="13"/>
      <c r="G18" s="6"/>
      <c r="I18" s="13"/>
    </row>
    <row r="19" spans="1:9" x14ac:dyDescent="0.25">
      <c r="A19" s="6"/>
      <c r="C19" s="13"/>
      <c r="G19" s="6"/>
      <c r="I19" s="13"/>
    </row>
    <row r="20" spans="1:9" x14ac:dyDescent="0.25">
      <c r="A20" s="6"/>
      <c r="C20" s="13"/>
      <c r="G20" s="6"/>
      <c r="I20" s="13"/>
    </row>
    <row r="21" spans="1:9" x14ac:dyDescent="0.25">
      <c r="A21" s="6"/>
      <c r="C21" s="13"/>
      <c r="G21" s="6"/>
      <c r="I21" s="13"/>
    </row>
    <row r="22" spans="1:9" x14ac:dyDescent="0.25">
      <c r="A22" s="6"/>
      <c r="C22" s="13"/>
      <c r="G22" s="6"/>
      <c r="I22" s="13"/>
    </row>
    <row r="23" spans="1:9" x14ac:dyDescent="0.25">
      <c r="A23" s="6"/>
      <c r="C23" s="13"/>
      <c r="G23" s="6"/>
      <c r="I23" s="13"/>
    </row>
    <row r="24" spans="1:9" x14ac:dyDescent="0.25">
      <c r="A24" s="6"/>
      <c r="C24" s="13"/>
      <c r="G24" s="6"/>
      <c r="I24" s="13"/>
    </row>
    <row r="25" spans="1:9" x14ac:dyDescent="0.25">
      <c r="A25" s="6"/>
      <c r="C25" s="13"/>
      <c r="G25" s="6"/>
      <c r="I25" s="13"/>
    </row>
    <row r="26" spans="1:9" x14ac:dyDescent="0.25">
      <c r="A26" s="6"/>
      <c r="C26" s="13"/>
      <c r="G26" s="6"/>
      <c r="I26" s="13"/>
    </row>
    <row r="27" spans="1:9" x14ac:dyDescent="0.25">
      <c r="A27" s="6"/>
      <c r="C27" s="13"/>
      <c r="G27" s="6"/>
      <c r="I27" s="13"/>
    </row>
    <row r="28" spans="1:9" x14ac:dyDescent="0.25">
      <c r="A28" s="6"/>
      <c r="C28" s="13"/>
      <c r="G28" s="6"/>
      <c r="I28" s="13"/>
    </row>
    <row r="29" spans="1:9" x14ac:dyDescent="0.25">
      <c r="A29" s="6"/>
      <c r="C29" s="13"/>
      <c r="G29" s="6"/>
      <c r="I29" s="13"/>
    </row>
    <row r="30" spans="1:9" x14ac:dyDescent="0.25">
      <c r="A30" s="6"/>
      <c r="C30" s="13"/>
      <c r="G30" s="6"/>
      <c r="I30" s="13"/>
    </row>
    <row r="31" spans="1:9" x14ac:dyDescent="0.25">
      <c r="C31" s="13"/>
      <c r="I3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1635-5C1D-48DA-8C11-513B615B7F3C}">
  <dimension ref="A1:L31"/>
  <sheetViews>
    <sheetView workbookViewId="0">
      <selection activeCell="I7" sqref="I7:I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January!H2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January!H3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0140-094D-46A1-B1E3-61C6EA950853}">
  <dimension ref="A1:L31"/>
  <sheetViews>
    <sheetView workbookViewId="0">
      <selection activeCell="I7" sqref="I7:I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February!B2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February!H3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7C5E-F0F1-47BB-9AF9-919E51D8904A}">
  <dimension ref="A1:L31"/>
  <sheetViews>
    <sheetView workbookViewId="0">
      <selection activeCell="I7" sqref="I7:I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March!H2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March!H3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DEBE-EC16-4B0D-B5C6-52F48479CBBE}">
  <dimension ref="A1:L31"/>
  <sheetViews>
    <sheetView workbookViewId="0">
      <selection activeCell="C7" sqref="C7:C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April!H2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April!H3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0883-F431-43C8-880D-6B0AAE5F022B}">
  <dimension ref="A1:L31"/>
  <sheetViews>
    <sheetView workbookViewId="0">
      <selection activeCell="C7" sqref="C7:C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May!H2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May!H3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B09B-1D08-404D-BB34-75818E179A99}">
  <dimension ref="A1:L31"/>
  <sheetViews>
    <sheetView workbookViewId="0">
      <selection activeCell="C7" sqref="C7:C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June!H2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June!H3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F975-F08A-4979-B8AF-962CBD863372}">
  <dimension ref="A1:L31"/>
  <sheetViews>
    <sheetView workbookViewId="0">
      <selection activeCell="C7" sqref="C7:C31"/>
    </sheetView>
  </sheetViews>
  <sheetFormatPr defaultRowHeight="15" x14ac:dyDescent="0.25"/>
  <cols>
    <col min="1" max="1" width="12.7109375" bestFit="1" customWidth="1"/>
    <col min="2" max="2" width="18.140625" bestFit="1" customWidth="1"/>
    <col min="3" max="3" width="12.42578125" bestFit="1" customWidth="1"/>
    <col min="4" max="4" width="19.140625" bestFit="1" customWidth="1"/>
    <col min="5" max="5" width="8.28515625" bestFit="1" customWidth="1"/>
    <col min="7" max="7" width="11" bestFit="1" customWidth="1"/>
    <col min="8" max="8" width="12.42578125" bestFit="1" customWidth="1"/>
    <col min="9" max="9" width="8.42578125" bestFit="1" customWidth="1"/>
    <col min="10" max="10" width="8" bestFit="1" customWidth="1"/>
    <col min="11" max="11" width="10.28515625" bestFit="1" customWidth="1"/>
  </cols>
  <sheetData>
    <row r="1" spans="1:12" x14ac:dyDescent="0.25">
      <c r="A1" s="3"/>
      <c r="B1" s="3" t="s">
        <v>8</v>
      </c>
      <c r="D1" s="3" t="s">
        <v>7</v>
      </c>
      <c r="E1" s="4">
        <f>IFERROR((B3+J5)/(B2+I5),0)</f>
        <v>0.02</v>
      </c>
      <c r="G1" s="3"/>
      <c r="H1" s="3" t="s">
        <v>11</v>
      </c>
      <c r="K1" t="s">
        <v>14</v>
      </c>
      <c r="L1" s="2">
        <f>E3-H3</f>
        <v>0</v>
      </c>
    </row>
    <row r="2" spans="1:12" x14ac:dyDescent="0.25">
      <c r="A2" s="3" t="s">
        <v>6</v>
      </c>
      <c r="B2" s="12">
        <f>July!H2</f>
        <v>1440</v>
      </c>
      <c r="C2" s="1"/>
      <c r="D2" s="3" t="s">
        <v>12</v>
      </c>
      <c r="E2" s="4">
        <f>E1*C5</f>
        <v>0</v>
      </c>
      <c r="G2" s="3" t="s">
        <v>6</v>
      </c>
      <c r="H2" s="12">
        <f>B2+I5-C5</f>
        <v>1440</v>
      </c>
    </row>
    <row r="3" spans="1:12" x14ac:dyDescent="0.25">
      <c r="A3" s="3" t="s">
        <v>0</v>
      </c>
      <c r="B3" s="4">
        <f>July!H3</f>
        <v>28.8</v>
      </c>
      <c r="C3" s="1"/>
      <c r="D3" s="3" t="s">
        <v>13</v>
      </c>
      <c r="E3" s="4">
        <f>B3+J5-E2</f>
        <v>28.8</v>
      </c>
      <c r="G3" s="3" t="s">
        <v>0</v>
      </c>
      <c r="H3" s="4">
        <f>H2*E1</f>
        <v>28.8</v>
      </c>
    </row>
    <row r="5" spans="1:12" x14ac:dyDescent="0.25">
      <c r="A5" t="s">
        <v>9</v>
      </c>
      <c r="C5" s="13">
        <f>SUM(C7:C999)</f>
        <v>0</v>
      </c>
      <c r="D5" s="1">
        <f>SUM(D7:D999)</f>
        <v>0</v>
      </c>
      <c r="G5" t="s">
        <v>1</v>
      </c>
      <c r="I5" s="13">
        <f>SUM(I7:I999)</f>
        <v>0</v>
      </c>
      <c r="J5" s="1">
        <f>SUM(J7:J999)</f>
        <v>0</v>
      </c>
    </row>
    <row r="6" spans="1:12" x14ac:dyDescent="0.25">
      <c r="A6" s="5" t="s">
        <v>2</v>
      </c>
      <c r="B6" s="5" t="s">
        <v>3</v>
      </c>
      <c r="C6" s="5" t="s">
        <v>5</v>
      </c>
      <c r="D6" s="5" t="s">
        <v>10</v>
      </c>
      <c r="G6" s="5" t="s">
        <v>2</v>
      </c>
      <c r="H6" s="5" t="s">
        <v>3</v>
      </c>
      <c r="I6" s="5" t="s">
        <v>5</v>
      </c>
      <c r="J6" s="5" t="s">
        <v>4</v>
      </c>
    </row>
    <row r="7" spans="1:12" x14ac:dyDescent="0.25">
      <c r="A7" s="6"/>
      <c r="C7" s="13"/>
      <c r="D7" s="1"/>
      <c r="G7" s="6"/>
      <c r="I7" s="13"/>
      <c r="J7" s="1"/>
    </row>
    <row r="8" spans="1:12" x14ac:dyDescent="0.25">
      <c r="A8" s="6"/>
      <c r="C8" s="13"/>
      <c r="D8" s="1"/>
      <c r="G8" s="6"/>
      <c r="I8" s="13"/>
      <c r="J8" s="1"/>
    </row>
    <row r="9" spans="1:12" x14ac:dyDescent="0.25">
      <c r="A9" s="6"/>
      <c r="C9" s="13"/>
      <c r="D9" s="1"/>
      <c r="G9" s="6"/>
      <c r="I9" s="13"/>
      <c r="J9" s="1"/>
    </row>
    <row r="10" spans="1:12" x14ac:dyDescent="0.25">
      <c r="A10" s="6"/>
      <c r="C10" s="13"/>
      <c r="D10" s="1"/>
      <c r="G10" s="6"/>
      <c r="I10" s="13"/>
      <c r="J10" s="1"/>
    </row>
    <row r="11" spans="1:12" x14ac:dyDescent="0.25">
      <c r="A11" s="6"/>
      <c r="C11" s="13"/>
      <c r="D11" s="1"/>
      <c r="G11" s="6"/>
      <c r="I11" s="13"/>
      <c r="J11" s="1"/>
    </row>
    <row r="12" spans="1:12" x14ac:dyDescent="0.25">
      <c r="A12" s="6"/>
      <c r="C12" s="13"/>
      <c r="D12" s="1"/>
      <c r="G12" s="6"/>
      <c r="I12" s="13"/>
      <c r="J12" s="1"/>
    </row>
    <row r="13" spans="1:12" x14ac:dyDescent="0.25">
      <c r="A13" s="6"/>
      <c r="C13" s="13"/>
      <c r="D13" s="1"/>
      <c r="G13" s="6"/>
      <c r="I13" s="13"/>
      <c r="J13" s="1"/>
    </row>
    <row r="14" spans="1:12" x14ac:dyDescent="0.25">
      <c r="A14" s="6"/>
      <c r="C14" s="13"/>
      <c r="D14" s="1"/>
      <c r="G14" s="6"/>
      <c r="I14" s="13"/>
      <c r="J14" s="1"/>
    </row>
    <row r="15" spans="1:12" x14ac:dyDescent="0.25">
      <c r="A15" s="6"/>
      <c r="C15" s="13"/>
      <c r="D15" s="1"/>
      <c r="G15" s="6"/>
      <c r="I15" s="13"/>
      <c r="J15" s="1"/>
    </row>
    <row r="16" spans="1:12" x14ac:dyDescent="0.25">
      <c r="A16" s="6"/>
      <c r="C16" s="13"/>
      <c r="D16" s="1"/>
      <c r="G16" s="6"/>
      <c r="I16" s="13"/>
      <c r="J16" s="1"/>
    </row>
    <row r="17" spans="1:10" x14ac:dyDescent="0.25">
      <c r="A17" s="6"/>
      <c r="C17" s="13"/>
      <c r="D17" s="1"/>
      <c r="G17" s="6"/>
      <c r="I17" s="13"/>
      <c r="J17" s="1"/>
    </row>
    <row r="18" spans="1:10" x14ac:dyDescent="0.25">
      <c r="A18" s="6"/>
      <c r="C18" s="13"/>
      <c r="D18" s="1"/>
      <c r="G18" s="6"/>
      <c r="I18" s="13"/>
      <c r="J18" s="1"/>
    </row>
    <row r="19" spans="1:10" x14ac:dyDescent="0.25">
      <c r="A19" s="6"/>
      <c r="C19" s="13"/>
      <c r="D19" s="1"/>
      <c r="G19" s="6"/>
      <c r="I19" s="13"/>
      <c r="J19" s="1"/>
    </row>
    <row r="20" spans="1:10" x14ac:dyDescent="0.25">
      <c r="A20" s="6"/>
      <c r="C20" s="13"/>
      <c r="D20" s="1"/>
      <c r="G20" s="6"/>
      <c r="I20" s="13"/>
      <c r="J20" s="1"/>
    </row>
    <row r="21" spans="1:10" x14ac:dyDescent="0.25">
      <c r="A21" s="6"/>
      <c r="C21" s="13"/>
      <c r="D21" s="1"/>
      <c r="G21" s="6"/>
      <c r="I21" s="13"/>
      <c r="J21" s="1"/>
    </row>
    <row r="22" spans="1:10" x14ac:dyDescent="0.25">
      <c r="A22" s="6"/>
      <c r="C22" s="13"/>
      <c r="D22" s="1"/>
      <c r="G22" s="6"/>
      <c r="I22" s="13"/>
      <c r="J22" s="1"/>
    </row>
    <row r="23" spans="1:10" x14ac:dyDescent="0.25">
      <c r="A23" s="6"/>
      <c r="C23" s="13"/>
      <c r="D23" s="1"/>
      <c r="G23" s="6"/>
      <c r="I23" s="13"/>
      <c r="J23" s="1"/>
    </row>
    <row r="24" spans="1:10" x14ac:dyDescent="0.25">
      <c r="A24" s="6"/>
      <c r="C24" s="13"/>
      <c r="D24" s="1"/>
      <c r="G24" s="6"/>
      <c r="I24" s="13"/>
      <c r="J24" s="1"/>
    </row>
    <row r="25" spans="1:10" x14ac:dyDescent="0.25">
      <c r="A25" s="6"/>
      <c r="C25" s="13"/>
      <c r="D25" s="1"/>
      <c r="G25" s="6"/>
      <c r="I25" s="13"/>
      <c r="J25" s="1"/>
    </row>
    <row r="26" spans="1:10" x14ac:dyDescent="0.25">
      <c r="A26" s="6"/>
      <c r="C26" s="13"/>
      <c r="D26" s="1"/>
      <c r="G26" s="6"/>
      <c r="I26" s="13"/>
      <c r="J26" s="1"/>
    </row>
    <row r="27" spans="1:10" x14ac:dyDescent="0.25">
      <c r="A27" s="6"/>
      <c r="C27" s="13"/>
      <c r="D27" s="1"/>
      <c r="G27" s="6"/>
      <c r="I27" s="13"/>
      <c r="J27" s="1"/>
    </row>
    <row r="28" spans="1:10" x14ac:dyDescent="0.25">
      <c r="A28" s="6"/>
      <c r="C28" s="13"/>
      <c r="D28" s="1"/>
      <c r="G28" s="6"/>
      <c r="I28" s="13"/>
      <c r="J28" s="1"/>
    </row>
    <row r="29" spans="1:10" x14ac:dyDescent="0.25">
      <c r="A29" s="6"/>
      <c r="C29" s="13"/>
      <c r="D29" s="1"/>
      <c r="G29" s="6"/>
      <c r="I29" s="13"/>
      <c r="J29" s="1"/>
    </row>
    <row r="30" spans="1:10" x14ac:dyDescent="0.25">
      <c r="A30" s="6"/>
      <c r="C30" s="13"/>
      <c r="D30" s="1"/>
      <c r="G30" s="6"/>
      <c r="I30" s="13"/>
      <c r="J30" s="1"/>
    </row>
    <row r="31" spans="1:10" x14ac:dyDescent="0.25">
      <c r="C31" s="13"/>
      <c r="I3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Woodham</dc:creator>
  <cp:lastModifiedBy>Chris Woodham</cp:lastModifiedBy>
  <dcterms:created xsi:type="dcterms:W3CDTF">2026-07-08T15:01:20Z</dcterms:created>
  <dcterms:modified xsi:type="dcterms:W3CDTF">2026-07-08T22:40:58Z</dcterms:modified>
</cp:coreProperties>
</file>